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3117"/>
  <workbookPr showInkAnnotation="0" autoCompressPictures="0"/>
  <bookViews>
    <workbookView xWindow="240" yWindow="240" windowWidth="25360" windowHeight="15820" tabRatio="500" activeTab="1"/>
  </bookViews>
  <sheets>
    <sheet name="Sheet1" sheetId="1" r:id="rId1"/>
    <sheet name="Sheet2" sheetId="2" r:id="rId2"/>
  </sheets>
  <definedNames>
    <definedName name="_xlnm.Print_Area" localSheetId="0">Sheet1!$A$1:$E$11</definedName>
    <definedName name="_xlnm.Print_Area" localSheetId="1">Sheet2!$A$1:$D$13</definedName>
  </definedName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39" i="1" l="1"/>
  <c r="I38" i="1"/>
  <c r="I37" i="1"/>
  <c r="I36" i="1"/>
  <c r="H39" i="1"/>
  <c r="H38" i="1"/>
  <c r="H37" i="1"/>
  <c r="H36" i="1"/>
  <c r="I33" i="1"/>
  <c r="I32" i="1"/>
  <c r="I34" i="1"/>
  <c r="I35" i="1"/>
  <c r="H35" i="1"/>
  <c r="H34" i="1"/>
  <c r="H33" i="1"/>
  <c r="H32" i="1"/>
  <c r="C21" i="1"/>
  <c r="D21" i="1"/>
  <c r="E21" i="1"/>
  <c r="B21" i="1"/>
  <c r="C20" i="1"/>
  <c r="D20" i="1"/>
  <c r="E20" i="1"/>
  <c r="B20" i="1"/>
  <c r="D19" i="1"/>
  <c r="E19" i="1"/>
  <c r="C19" i="1"/>
  <c r="B19" i="1"/>
  <c r="C25" i="1"/>
  <c r="C26" i="1"/>
  <c r="C27" i="1"/>
  <c r="D25" i="1"/>
  <c r="D26" i="1"/>
  <c r="D27" i="1"/>
  <c r="E25" i="1"/>
  <c r="E26" i="1"/>
  <c r="E27" i="1"/>
  <c r="B25" i="1"/>
  <c r="B26" i="1"/>
  <c r="B27" i="1"/>
  <c r="E24" i="1"/>
  <c r="D24" i="1"/>
  <c r="C24" i="1"/>
  <c r="B24" i="1"/>
</calcChain>
</file>

<file path=xl/sharedStrings.xml><?xml version="1.0" encoding="utf-8"?>
<sst xmlns="http://schemas.openxmlformats.org/spreadsheetml/2006/main" count="105" uniqueCount="79">
  <si>
    <t>Oyster</t>
  </si>
  <si>
    <t>A</t>
  </si>
  <si>
    <t>B</t>
  </si>
  <si>
    <t>C</t>
  </si>
  <si>
    <t>D</t>
  </si>
  <si>
    <t>Proteins identified (total)</t>
  </si>
  <si>
    <t>technical replicate #1</t>
  </si>
  <si>
    <t>technical replicate #2</t>
  </si>
  <si>
    <t>technical replicate #3</t>
  </si>
  <si>
    <t>Proteins identified in all replicates</t>
  </si>
  <si>
    <t>% in all 3</t>
  </si>
  <si>
    <t>stdev</t>
  </si>
  <si>
    <t>mean</t>
  </si>
  <si>
    <t>stdev as % of mean</t>
  </si>
  <si>
    <t>cutoff</t>
  </si>
  <si>
    <t>Total</t>
  </si>
  <si>
    <t>221 prots</t>
  </si>
  <si>
    <t>221 all 3</t>
  </si>
  <si>
    <t>224 prots</t>
  </si>
  <si>
    <t>224 all 3</t>
  </si>
  <si>
    <t>227 prots</t>
  </si>
  <si>
    <t>227 all 3</t>
  </si>
  <si>
    <t>230 prots</t>
  </si>
  <si>
    <t>230 all 3</t>
  </si>
  <si>
    <t>221 all 3 %</t>
  </si>
  <si>
    <t>227 all 3 %</t>
  </si>
  <si>
    <t>230 all 3 %</t>
  </si>
  <si>
    <t>224 all 3 %</t>
  </si>
  <si>
    <t>Protein ID</t>
  </si>
  <si>
    <t>Protein Description</t>
  </si>
  <si>
    <t>Accession</t>
  </si>
  <si>
    <t>Oysters</t>
  </si>
  <si>
    <t>O15990</t>
  </si>
  <si>
    <t>O17320</t>
  </si>
  <si>
    <t>P02269</t>
  </si>
  <si>
    <t>P35069</t>
  </si>
  <si>
    <t>P11833</t>
  </si>
  <si>
    <t>P54985</t>
  </si>
  <si>
    <t>P56649</t>
  </si>
  <si>
    <t>Q05825</t>
  </si>
  <si>
    <t>Q08420</t>
  </si>
  <si>
    <t>Q28DR4</t>
  </si>
  <si>
    <t>Q65FE6</t>
  </si>
  <si>
    <t>Q6P026</t>
  </si>
  <si>
    <t>CGI_10021481</t>
  </si>
  <si>
    <t>A,B,C,D</t>
  </si>
  <si>
    <t>CGI_10022730</t>
  </si>
  <si>
    <t>CGI_10008058</t>
  </si>
  <si>
    <t>CGI_10008057</t>
  </si>
  <si>
    <t>CGI_10012330</t>
  </si>
  <si>
    <t>B,C</t>
  </si>
  <si>
    <t>CGI_10025180</t>
  </si>
  <si>
    <t>CGI_10010974</t>
  </si>
  <si>
    <t>CGI_10013347</t>
  </si>
  <si>
    <t>A,B,D</t>
  </si>
  <si>
    <t>CGI_10004092</t>
  </si>
  <si>
    <t>CGI_10008056</t>
  </si>
  <si>
    <t>CGI_10006610</t>
  </si>
  <si>
    <t>CGI_10000082</t>
  </si>
  <si>
    <t>C,D</t>
  </si>
  <si>
    <t>Arginine kinase</t>
  </si>
  <si>
    <t>phosphorylation</t>
  </si>
  <si>
    <t>GO</t>
  </si>
  <si>
    <t>Actin</t>
  </si>
  <si>
    <t>Histone H2A</t>
  </si>
  <si>
    <t>nucleosome assembly</t>
  </si>
  <si>
    <t>Histone H2B.3</t>
  </si>
  <si>
    <t>Peptidyl-prolyl cis-trans isomerase</t>
  </si>
  <si>
    <t>protein peptidyl-prolyl isomerization</t>
  </si>
  <si>
    <t>Extracellular superoxide dismutase</t>
  </si>
  <si>
    <t>Histone H4</t>
  </si>
  <si>
    <t>Cytosol aminopeptidase</t>
  </si>
  <si>
    <t>proteolysis</t>
  </si>
  <si>
    <t>ATP synthase subunit beta</t>
  </si>
  <si>
    <t>Tubulin beta chain</t>
  </si>
  <si>
    <t>Barrier-to-autointegration factor</t>
  </si>
  <si>
    <t>Glyceraldehyde-3-phosphate dehydrogenase</t>
  </si>
  <si>
    <t>glucose metabolic process</t>
  </si>
  <si>
    <t>Peptides sequenced (total)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</si>
</sst>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auto="1"/>
      </bottom>
      <diagonal/>
    </border>
  </borders>
  <cellStyleXfs count="89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/>
    </xf>
    <xf numFmtId="0" fontId="0" fillId="0" borderId="1" xfId="0" applyBorder="1"/>
    <xf numFmtId="0" fontId="1" fillId="0" borderId="1" xfId="0" applyFont="1" applyBorder="1" applyAlignment="1">
      <alignment horizontal="center" vertical="center"/>
    </xf>
    <xf numFmtId="9" fontId="0" fillId="0" borderId="0" xfId="0" applyNumberFormat="1"/>
    <xf numFmtId="0" fontId="0" fillId="0" borderId="0" xfId="0" applyFill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/>
    </xf>
  </cellXfs>
  <cellStyles count="89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9"/>
  <sheetViews>
    <sheetView workbookViewId="0">
      <selection activeCell="A4" sqref="A4"/>
    </sheetView>
  </sheetViews>
  <sheetFormatPr baseColWidth="10" defaultRowHeight="15" x14ac:dyDescent="0"/>
  <cols>
    <col min="1" max="1" width="29" bestFit="1" customWidth="1"/>
  </cols>
  <sheetData>
    <row r="1" spans="1:5">
      <c r="B1" s="9" t="s">
        <v>0</v>
      </c>
      <c r="C1" s="9"/>
      <c r="D1" s="9"/>
      <c r="E1" s="9"/>
    </row>
    <row r="2" spans="1:5">
      <c r="A2" s="5"/>
      <c r="B2" s="6" t="s">
        <v>1</v>
      </c>
      <c r="C2" s="6" t="s">
        <v>2</v>
      </c>
      <c r="D2" s="6" t="s">
        <v>3</v>
      </c>
      <c r="E2" s="6" t="s">
        <v>4</v>
      </c>
    </row>
    <row r="3" spans="1:5">
      <c r="A3" t="s">
        <v>78</v>
      </c>
      <c r="B3" s="3">
        <v>44720</v>
      </c>
      <c r="C3" s="3">
        <v>43646</v>
      </c>
      <c r="D3" s="3">
        <v>44177</v>
      </c>
      <c r="E3" s="3">
        <v>43275</v>
      </c>
    </row>
    <row r="4" spans="1:5">
      <c r="A4" s="1" t="s">
        <v>6</v>
      </c>
      <c r="B4" s="4">
        <v>16112</v>
      </c>
      <c r="C4" s="4">
        <v>15390</v>
      </c>
      <c r="D4" s="4">
        <v>15611</v>
      </c>
      <c r="E4" s="4">
        <v>15180</v>
      </c>
    </row>
    <row r="5" spans="1:5">
      <c r="A5" s="1" t="s">
        <v>7</v>
      </c>
      <c r="B5" s="4">
        <v>14645</v>
      </c>
      <c r="C5" s="4">
        <v>14329</v>
      </c>
      <c r="D5" s="4">
        <v>14592</v>
      </c>
      <c r="E5" s="4">
        <v>14290</v>
      </c>
    </row>
    <row r="6" spans="1:5">
      <c r="A6" s="1" t="s">
        <v>8</v>
      </c>
      <c r="B6" s="4">
        <v>13963</v>
      </c>
      <c r="C6" s="4">
        <v>13927</v>
      </c>
      <c r="D6" s="4">
        <v>13974</v>
      </c>
      <c r="E6" s="4">
        <v>13805</v>
      </c>
    </row>
    <row r="7" spans="1:5">
      <c r="A7" t="s">
        <v>5</v>
      </c>
      <c r="B7" s="2">
        <v>923</v>
      </c>
      <c r="C7" s="2">
        <v>959</v>
      </c>
      <c r="D7" s="2">
        <v>883</v>
      </c>
      <c r="E7" s="2">
        <v>875</v>
      </c>
    </row>
    <row r="8" spans="1:5">
      <c r="A8" s="1" t="s">
        <v>6</v>
      </c>
      <c r="B8" s="2">
        <v>731</v>
      </c>
      <c r="C8" s="2">
        <v>730</v>
      </c>
      <c r="D8" s="2">
        <v>704</v>
      </c>
      <c r="E8" s="2">
        <v>683</v>
      </c>
    </row>
    <row r="9" spans="1:5">
      <c r="A9" s="1" t="s">
        <v>7</v>
      </c>
      <c r="B9" s="2">
        <v>722</v>
      </c>
      <c r="C9" s="2">
        <v>729</v>
      </c>
      <c r="D9" s="2">
        <v>685</v>
      </c>
      <c r="E9" s="2">
        <v>667</v>
      </c>
    </row>
    <row r="10" spans="1:5">
      <c r="A10" s="1" t="s">
        <v>8</v>
      </c>
      <c r="B10" s="2">
        <v>694</v>
      </c>
      <c r="C10" s="2">
        <v>771</v>
      </c>
      <c r="D10" s="2">
        <v>657</v>
      </c>
      <c r="E10" s="2">
        <v>677</v>
      </c>
    </row>
    <row r="11" spans="1:5">
      <c r="A11" t="s">
        <v>9</v>
      </c>
      <c r="B11" s="2">
        <v>509</v>
      </c>
      <c r="C11" s="2">
        <v>514</v>
      </c>
      <c r="D11" s="2">
        <v>484</v>
      </c>
      <c r="E11" s="2">
        <v>478</v>
      </c>
    </row>
    <row r="18" spans="1:16">
      <c r="G18" t="s">
        <v>14</v>
      </c>
      <c r="H18" t="s">
        <v>15</v>
      </c>
      <c r="I18" t="s">
        <v>16</v>
      </c>
      <c r="J18" t="s">
        <v>17</v>
      </c>
      <c r="K18" t="s">
        <v>18</v>
      </c>
      <c r="L18" t="s">
        <v>19</v>
      </c>
      <c r="M18" t="s">
        <v>20</v>
      </c>
      <c r="N18" t="s">
        <v>21</v>
      </c>
      <c r="O18" t="s">
        <v>22</v>
      </c>
      <c r="P18" t="s">
        <v>23</v>
      </c>
    </row>
    <row r="19" spans="1:16">
      <c r="A19" t="s">
        <v>11</v>
      </c>
      <c r="B19">
        <f>STDEV(B4:B6)</f>
        <v>1098.1358446628237</v>
      </c>
      <c r="C19">
        <f>STDEV(C4:C6)</f>
        <v>755.83221242107254</v>
      </c>
      <c r="D19">
        <f>STDEV(D4:D6)</f>
        <v>826.64522821663547</v>
      </c>
      <c r="E19">
        <f>STDEV(E4:E6)</f>
        <v>697.37005958099462</v>
      </c>
      <c r="G19">
        <v>5</v>
      </c>
      <c r="H19">
        <v>983</v>
      </c>
      <c r="I19">
        <v>896</v>
      </c>
      <c r="J19">
        <v>508</v>
      </c>
      <c r="K19">
        <v>923</v>
      </c>
      <c r="L19">
        <v>515</v>
      </c>
      <c r="M19">
        <v>860</v>
      </c>
      <c r="N19">
        <v>484</v>
      </c>
      <c r="O19">
        <v>855</v>
      </c>
      <c r="P19">
        <v>477</v>
      </c>
    </row>
    <row r="20" spans="1:16">
      <c r="A20" t="s">
        <v>12</v>
      </c>
      <c r="B20">
        <f>AVERAGE(B4:B6)</f>
        <v>14906.666666666666</v>
      </c>
      <c r="C20">
        <f t="shared" ref="C20:E20" si="0">AVERAGE(C4:C6)</f>
        <v>14548.666666666666</v>
      </c>
      <c r="D20">
        <f t="shared" si="0"/>
        <v>14725.666666666666</v>
      </c>
      <c r="E20">
        <f t="shared" si="0"/>
        <v>14425</v>
      </c>
      <c r="G20">
        <v>10</v>
      </c>
      <c r="H20">
        <v>844</v>
      </c>
      <c r="I20">
        <v>809</v>
      </c>
      <c r="J20">
        <v>506</v>
      </c>
      <c r="K20">
        <v>821</v>
      </c>
      <c r="L20">
        <v>511</v>
      </c>
      <c r="M20">
        <v>786</v>
      </c>
      <c r="N20">
        <v>483</v>
      </c>
      <c r="O20">
        <v>784</v>
      </c>
      <c r="P20">
        <v>477</v>
      </c>
    </row>
    <row r="21" spans="1:16">
      <c r="A21" t="s">
        <v>13</v>
      </c>
      <c r="B21">
        <f>(B19/B20)*100</f>
        <v>7.3667431439813758</v>
      </c>
      <c r="C21">
        <f t="shared" ref="C21:E21" si="1">(C19/C20)*100</f>
        <v>5.195199187241025</v>
      </c>
      <c r="D21">
        <f t="shared" si="1"/>
        <v>5.6136353411275239</v>
      </c>
      <c r="E21">
        <f t="shared" si="1"/>
        <v>4.8344544858301193</v>
      </c>
    </row>
    <row r="22" spans="1:16">
      <c r="G22" t="s">
        <v>14</v>
      </c>
      <c r="H22">
        <v>5</v>
      </c>
      <c r="I22">
        <v>10</v>
      </c>
    </row>
    <row r="23" spans="1:16">
      <c r="G23" t="s">
        <v>15</v>
      </c>
      <c r="H23">
        <v>983</v>
      </c>
      <c r="I23">
        <v>844</v>
      </c>
    </row>
    <row r="24" spans="1:16">
      <c r="A24" t="s">
        <v>10</v>
      </c>
      <c r="B24">
        <f>B11/B7</f>
        <v>0.55146262188515704</v>
      </c>
      <c r="C24">
        <f>C11/C7</f>
        <v>0.53597497393117832</v>
      </c>
      <c r="D24">
        <f>D11/D7</f>
        <v>0.54813137032842585</v>
      </c>
      <c r="E24">
        <f>E11/E7</f>
        <v>0.54628571428571426</v>
      </c>
      <c r="G24" t="s">
        <v>16</v>
      </c>
      <c r="H24">
        <v>896</v>
      </c>
      <c r="I24">
        <v>809</v>
      </c>
    </row>
    <row r="25" spans="1:16">
      <c r="A25" t="s">
        <v>11</v>
      </c>
      <c r="B25">
        <f>STDEV(B8:B10)</f>
        <v>19.295940851208407</v>
      </c>
      <c r="C25">
        <f>STDEV(C8:C10)</f>
        <v>23.96525262402492</v>
      </c>
      <c r="D25">
        <f>STDEV(D8:D10)</f>
        <v>23.643180835073778</v>
      </c>
      <c r="E25">
        <f>STDEV(E8:E10)</f>
        <v>8.0829037686547611</v>
      </c>
      <c r="G25" t="s">
        <v>17</v>
      </c>
      <c r="H25">
        <v>508</v>
      </c>
      <c r="I25">
        <v>506</v>
      </c>
    </row>
    <row r="26" spans="1:16">
      <c r="A26" t="s">
        <v>12</v>
      </c>
      <c r="B26">
        <f>AVERAGE(B8:B10)</f>
        <v>715.66666666666663</v>
      </c>
      <c r="C26">
        <f t="shared" ref="C26:E26" si="2">AVERAGE(C8:C10)</f>
        <v>743.33333333333337</v>
      </c>
      <c r="D26">
        <f t="shared" si="2"/>
        <v>682</v>
      </c>
      <c r="E26">
        <f t="shared" si="2"/>
        <v>675.66666666666663</v>
      </c>
      <c r="G26" t="s">
        <v>18</v>
      </c>
      <c r="H26">
        <v>923</v>
      </c>
      <c r="I26">
        <v>821</v>
      </c>
    </row>
    <row r="27" spans="1:16">
      <c r="A27" t="s">
        <v>13</v>
      </c>
      <c r="B27">
        <f>(B25/B26)*100</f>
        <v>2.6962190290463544</v>
      </c>
      <c r="C27">
        <f t="shared" ref="C27:E27" si="3">(C25/C26)*100</f>
        <v>3.2240250166849664</v>
      </c>
      <c r="D27">
        <f t="shared" si="3"/>
        <v>3.4667420579287067</v>
      </c>
      <c r="E27">
        <f t="shared" si="3"/>
        <v>1.1962857082370146</v>
      </c>
      <c r="G27" t="s">
        <v>19</v>
      </c>
      <c r="H27">
        <v>515</v>
      </c>
      <c r="I27">
        <v>511</v>
      </c>
    </row>
    <row r="28" spans="1:16">
      <c r="G28" t="s">
        <v>20</v>
      </c>
      <c r="H28">
        <v>860</v>
      </c>
      <c r="I28">
        <v>786</v>
      </c>
    </row>
    <row r="29" spans="1:16">
      <c r="G29" t="s">
        <v>21</v>
      </c>
      <c r="H29">
        <v>484</v>
      </c>
      <c r="I29">
        <v>483</v>
      </c>
    </row>
    <row r="30" spans="1:16">
      <c r="G30" t="s">
        <v>22</v>
      </c>
      <c r="H30">
        <v>855</v>
      </c>
      <c r="I30">
        <v>784</v>
      </c>
    </row>
    <row r="31" spans="1:16">
      <c r="G31" t="s">
        <v>23</v>
      </c>
      <c r="H31">
        <v>477</v>
      </c>
      <c r="I31">
        <v>477</v>
      </c>
    </row>
    <row r="32" spans="1:16">
      <c r="G32" s="7">
        <v>2.21</v>
      </c>
      <c r="H32">
        <f>(H24/H23)*100</f>
        <v>91.149542217700912</v>
      </c>
      <c r="I32">
        <f>(I24/I23)*100</f>
        <v>95.853080568720387</v>
      </c>
    </row>
    <row r="33" spans="7:9">
      <c r="G33" s="7">
        <v>2.2400000000000002</v>
      </c>
      <c r="H33">
        <f>(H26/H23)*100</f>
        <v>93.896236012207524</v>
      </c>
      <c r="I33">
        <f>(I26/I23)*100</f>
        <v>97.274881516587669</v>
      </c>
    </row>
    <row r="34" spans="7:9">
      <c r="G34" s="7">
        <v>2.27</v>
      </c>
      <c r="H34">
        <f>(H28/H23)*100</f>
        <v>87.487283825025429</v>
      </c>
      <c r="I34">
        <f>(I28/I23)*100</f>
        <v>93.127962085308056</v>
      </c>
    </row>
    <row r="35" spans="7:9">
      <c r="G35" s="7">
        <v>2.2999999999999998</v>
      </c>
      <c r="H35">
        <f>(H30/H23)*100</f>
        <v>86.978636826042717</v>
      </c>
      <c r="I35">
        <f>(I30/I23)*100</f>
        <v>92.890995260663516</v>
      </c>
    </row>
    <row r="36" spans="7:9">
      <c r="G36" t="s">
        <v>24</v>
      </c>
      <c r="H36">
        <f>(H25/H24)*100</f>
        <v>56.696428571428569</v>
      </c>
      <c r="I36">
        <f>(I25/I24)*100</f>
        <v>62.54635352286774</v>
      </c>
    </row>
    <row r="37" spans="7:9">
      <c r="G37" t="s">
        <v>27</v>
      </c>
      <c r="H37">
        <f>(H27/H26)*100</f>
        <v>55.79631635969664</v>
      </c>
      <c r="I37">
        <f>(I27/I26)*100</f>
        <v>62.241169305724732</v>
      </c>
    </row>
    <row r="38" spans="7:9">
      <c r="G38" t="s">
        <v>25</v>
      </c>
      <c r="H38">
        <f>(H29/H28)*100</f>
        <v>56.279069767441861</v>
      </c>
      <c r="I38">
        <f>(I29/I28)*100</f>
        <v>61.450381679389309</v>
      </c>
    </row>
    <row r="39" spans="7:9">
      <c r="G39" t="s">
        <v>26</v>
      </c>
      <c r="H39">
        <f>(H31/H30)*100</f>
        <v>55.78947368421052</v>
      </c>
      <c r="I39">
        <f>(I31/I30)*100</f>
        <v>60.841836734693878</v>
      </c>
    </row>
  </sheetData>
  <mergeCells count="1">
    <mergeCell ref="B1:E1"/>
  </mergeCells>
  <phoneticPr fontId="4" type="noConversion"/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tabSelected="1" workbookViewId="0">
      <selection activeCell="L36" sqref="L35:L36"/>
    </sheetView>
  </sheetViews>
  <sheetFormatPr baseColWidth="10" defaultRowHeight="15" x14ac:dyDescent="0"/>
  <cols>
    <col min="1" max="1" width="13.1640625" bestFit="1" customWidth="1"/>
    <col min="2" max="2" width="37.83203125" bestFit="1" customWidth="1"/>
  </cols>
  <sheetData>
    <row r="1" spans="1:5">
      <c r="A1" s="5" t="s">
        <v>28</v>
      </c>
      <c r="B1" s="10" t="s">
        <v>29</v>
      </c>
      <c r="C1" s="10" t="s">
        <v>30</v>
      </c>
      <c r="D1" s="10" t="s">
        <v>31</v>
      </c>
      <c r="E1" t="s">
        <v>62</v>
      </c>
    </row>
    <row r="2" spans="1:5">
      <c r="A2" t="s">
        <v>44</v>
      </c>
      <c r="B2" s="8" t="s">
        <v>60</v>
      </c>
      <c r="C2" s="8" t="s">
        <v>32</v>
      </c>
      <c r="D2" s="8" t="s">
        <v>45</v>
      </c>
      <c r="E2" t="s">
        <v>61</v>
      </c>
    </row>
    <row r="3" spans="1:5">
      <c r="A3" t="s">
        <v>46</v>
      </c>
      <c r="B3" s="8" t="s">
        <v>63</v>
      </c>
      <c r="C3" s="8" t="s">
        <v>33</v>
      </c>
      <c r="D3" s="8" t="s">
        <v>45</v>
      </c>
    </row>
    <row r="4" spans="1:5">
      <c r="A4" t="s">
        <v>47</v>
      </c>
      <c r="B4" s="8" t="s">
        <v>64</v>
      </c>
      <c r="C4" s="8" t="s">
        <v>34</v>
      </c>
      <c r="D4" s="8" t="s">
        <v>45</v>
      </c>
      <c r="E4" t="s">
        <v>65</v>
      </c>
    </row>
    <row r="5" spans="1:5">
      <c r="A5" t="s">
        <v>48</v>
      </c>
      <c r="B5" s="8" t="s">
        <v>66</v>
      </c>
      <c r="C5" s="8" t="s">
        <v>35</v>
      </c>
      <c r="D5" s="8" t="s">
        <v>45</v>
      </c>
      <c r="E5" t="s">
        <v>65</v>
      </c>
    </row>
    <row r="6" spans="1:5">
      <c r="A6" t="s">
        <v>56</v>
      </c>
      <c r="B6" s="8" t="s">
        <v>70</v>
      </c>
      <c r="C6" s="8" t="s">
        <v>41</v>
      </c>
      <c r="D6" s="8" t="s">
        <v>45</v>
      </c>
    </row>
    <row r="7" spans="1:5">
      <c r="A7" t="s">
        <v>51</v>
      </c>
      <c r="B7" s="8" t="s">
        <v>67</v>
      </c>
      <c r="C7" s="8" t="s">
        <v>37</v>
      </c>
      <c r="D7" s="8" t="s">
        <v>45</v>
      </c>
      <c r="E7" t="s">
        <v>68</v>
      </c>
    </row>
    <row r="8" spans="1:5">
      <c r="A8" t="s">
        <v>55</v>
      </c>
      <c r="B8" s="8" t="s">
        <v>69</v>
      </c>
      <c r="C8" s="8" t="s">
        <v>40</v>
      </c>
      <c r="D8" s="8" t="s">
        <v>45</v>
      </c>
    </row>
    <row r="9" spans="1:5">
      <c r="A9" t="s">
        <v>57</v>
      </c>
      <c r="B9" s="8" t="s">
        <v>71</v>
      </c>
      <c r="C9" s="8" t="s">
        <v>42</v>
      </c>
      <c r="D9" s="8" t="s">
        <v>45</v>
      </c>
      <c r="E9" t="s">
        <v>72</v>
      </c>
    </row>
    <row r="10" spans="1:5">
      <c r="A10" t="s">
        <v>53</v>
      </c>
      <c r="B10" s="8" t="s">
        <v>73</v>
      </c>
      <c r="C10" s="8" t="s">
        <v>39</v>
      </c>
      <c r="D10" s="8" t="s">
        <v>54</v>
      </c>
    </row>
    <row r="11" spans="1:5">
      <c r="A11" t="s">
        <v>49</v>
      </c>
      <c r="B11" s="8" t="s">
        <v>74</v>
      </c>
      <c r="C11" s="8" t="s">
        <v>36</v>
      </c>
      <c r="D11" s="8" t="s">
        <v>50</v>
      </c>
    </row>
    <row r="12" spans="1:5">
      <c r="A12" t="s">
        <v>58</v>
      </c>
      <c r="B12" s="8" t="s">
        <v>75</v>
      </c>
      <c r="C12" s="8" t="s">
        <v>43</v>
      </c>
      <c r="D12" s="8" t="s">
        <v>59</v>
      </c>
      <c r="E12" t="s">
        <v>65</v>
      </c>
    </row>
    <row r="13" spans="1:5">
      <c r="A13" t="s">
        <v>52</v>
      </c>
      <c r="B13" s="8" t="s">
        <v>76</v>
      </c>
      <c r="C13" s="8" t="s">
        <v>38</v>
      </c>
      <c r="D13" s="8" t="s">
        <v>1</v>
      </c>
      <c r="E13" t="s">
        <v>77</v>
      </c>
    </row>
  </sheetData>
  <phoneticPr fontId="4" type="noConversion"/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>University of Washington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Emma Timmins-Schiffman</dc:creator>
  <cp:lastModifiedBy>Emma Timmins-Schiffman</cp:lastModifiedBy>
  <cp:lastPrinted>2013-03-20T18:51:55Z</cp:lastPrinted>
  <dcterms:created xsi:type="dcterms:W3CDTF">2013-03-18T21:16:42Z</dcterms:created>
  <dcterms:modified xsi:type="dcterms:W3CDTF">2013-03-20T18:52:20Z</dcterms:modified>
</cp:coreProperties>
</file>